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org\OneDrive\Desktop\Futsal Business\Competition\Fixtures and table season 1\"/>
    </mc:Choice>
  </mc:AlternateContent>
  <xr:revisionPtr revIDLastSave="0" documentId="13_ncr:1_{DB3CFCB7-C72C-48D5-B24C-5A5A7381D46C}" xr6:coauthVersionLast="47" xr6:coauthVersionMax="47" xr10:uidLastSave="{00000000-0000-0000-0000-000000000000}"/>
  <bookViews>
    <workbookView xWindow="-108" yWindow="-108" windowWidth="23256" windowHeight="12456" firstSheet="1" activeTab="2" xr2:uid="{9914424C-1D8C-4D2C-9346-5305CE28064B}"/>
  </bookViews>
  <sheets>
    <sheet name="Teams" sheetId="1" state="hidden" r:id="rId1"/>
    <sheet name="Fixtures" sheetId="2" r:id="rId2"/>
    <sheet name="Results" sheetId="4" r:id="rId3"/>
    <sheet name="Table" sheetId="3" r:id="rId4"/>
  </sheets>
  <externalReferences>
    <externalReference r:id="rId5"/>
  </externalReferences>
  <definedNames>
    <definedName name="_xlnm._FilterDatabase" localSheetId="3" hidden="1">Table!$A$2:$J$2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2" l="1"/>
  <c r="B7" i="2"/>
  <c r="B1" i="2"/>
  <c r="B19" i="4"/>
  <c r="B19" i="2" s="1"/>
  <c r="A8" i="3"/>
  <c r="I8" i="3"/>
  <c r="I5" i="3"/>
  <c r="I7" i="3"/>
  <c r="I9" i="3"/>
  <c r="I10" i="3"/>
  <c r="I4" i="3"/>
  <c r="I6" i="3"/>
  <c r="I3" i="3"/>
  <c r="R3" i="2"/>
  <c r="E39" i="2" s="1"/>
  <c r="R4" i="2"/>
  <c r="E40" i="2" s="1"/>
  <c r="R5" i="2"/>
  <c r="A21" i="2" s="1"/>
  <c r="R6" i="2"/>
  <c r="A32" i="2" s="1"/>
  <c r="R7" i="2"/>
  <c r="A40" i="2" s="1"/>
  <c r="R8" i="2"/>
  <c r="A41" i="2" s="1"/>
  <c r="R9" i="2"/>
  <c r="E4" i="2" s="1"/>
  <c r="R10" i="2"/>
  <c r="E41" i="2" s="1"/>
  <c r="A7" i="3"/>
  <c r="A9" i="3"/>
  <c r="A10" i="3"/>
  <c r="A5" i="3"/>
  <c r="A4" i="3"/>
  <c r="A6" i="3"/>
  <c r="A3" i="3"/>
  <c r="E3" i="2"/>
  <c r="E33" i="2"/>
  <c r="A20" i="2"/>
  <c r="E17" i="2"/>
  <c r="E8" i="2"/>
  <c r="B25" i="4" l="1"/>
  <c r="E20" i="2"/>
  <c r="A27" i="2"/>
  <c r="A11" i="2"/>
  <c r="E27" i="2"/>
  <c r="E32" i="2"/>
  <c r="A16" i="2"/>
  <c r="E15" i="2"/>
  <c r="E22" i="2"/>
  <c r="E2" i="2"/>
  <c r="E5" i="2"/>
  <c r="E28" i="2"/>
  <c r="E11" i="2"/>
  <c r="E26" i="2"/>
  <c r="A9" i="2"/>
  <c r="A33" i="2"/>
  <c r="A39" i="2"/>
  <c r="A28" i="2"/>
  <c r="A10" i="2"/>
  <c r="A34" i="2"/>
  <c r="A22" i="2"/>
  <c r="A4" i="2"/>
  <c r="E16" i="2"/>
  <c r="A5" i="2"/>
  <c r="A23" i="2"/>
  <c r="A35" i="2"/>
  <c r="A29" i="2"/>
  <c r="A17" i="2"/>
  <c r="A14" i="2"/>
  <c r="E23" i="2"/>
  <c r="A8" i="2"/>
  <c r="E14" i="2"/>
  <c r="E10" i="2"/>
  <c r="E9" i="2"/>
  <c r="A26" i="2"/>
  <c r="E21" i="2"/>
  <c r="E35" i="2"/>
  <c r="A38" i="2"/>
  <c r="E38" i="2"/>
  <c r="A3" i="2"/>
  <c r="A15" i="2"/>
  <c r="E29" i="2"/>
  <c r="A2" i="2"/>
  <c r="E34" i="2"/>
  <c r="B25" i="2" l="1"/>
  <c r="B31" i="4"/>
  <c r="B31" i="2" l="1"/>
  <c r="B37" i="4"/>
  <c r="B37" i="2" s="1"/>
</calcChain>
</file>

<file path=xl/sharedStrings.xml><?xml version="1.0" encoding="utf-8"?>
<sst xmlns="http://schemas.openxmlformats.org/spreadsheetml/2006/main" count="266" uniqueCount="43">
  <si>
    <t>Teams</t>
  </si>
  <si>
    <t>Great Northern FC</t>
  </si>
  <si>
    <t>ABCDE FC</t>
  </si>
  <si>
    <t>Armish Doinks</t>
  </si>
  <si>
    <t>Dreamteam</t>
  </si>
  <si>
    <t>Rack City FC</t>
  </si>
  <si>
    <t>IMD Group</t>
  </si>
  <si>
    <t>Heart Attacks</t>
  </si>
  <si>
    <t>Week 1 Fixtures</t>
  </si>
  <si>
    <t>v</t>
  </si>
  <si>
    <t>Week 2 Fixtures</t>
  </si>
  <si>
    <t>Week 3 Fixtures</t>
  </si>
  <si>
    <t>Week 4 Fixtures</t>
  </si>
  <si>
    <t>Week 5 Fixtures</t>
  </si>
  <si>
    <t>Week 6 Fixtures</t>
  </si>
  <si>
    <t>Week 7 Fixtures</t>
  </si>
  <si>
    <t>Position</t>
  </si>
  <si>
    <t>Team</t>
  </si>
  <si>
    <t>P</t>
  </si>
  <si>
    <t>W</t>
  </si>
  <si>
    <t>L</t>
  </si>
  <si>
    <t>D</t>
  </si>
  <si>
    <t>F</t>
  </si>
  <si>
    <t>A</t>
  </si>
  <si>
    <t>GD</t>
  </si>
  <si>
    <t>Pts</t>
  </si>
  <si>
    <t>Time</t>
  </si>
  <si>
    <t>7:00pm</t>
  </si>
  <si>
    <t>7:40pm</t>
  </si>
  <si>
    <t>8:20pm</t>
  </si>
  <si>
    <t>9:00pm</t>
  </si>
  <si>
    <t>Week 1 Results</t>
  </si>
  <si>
    <t>Week 2 Results</t>
  </si>
  <si>
    <t>Week 3 Results</t>
  </si>
  <si>
    <t>Week 4 Results</t>
  </si>
  <si>
    <t>Week 5 Results</t>
  </si>
  <si>
    <t>Week 6 Results</t>
  </si>
  <si>
    <t>Week 7 Results</t>
  </si>
  <si>
    <t>Helmet FC</t>
  </si>
  <si>
    <t>Finals Week 1</t>
  </si>
  <si>
    <t>Finals Week 2</t>
  </si>
  <si>
    <t>7:45pm</t>
  </si>
  <si>
    <t>Season 1 Champions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</si>
</sst>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14" fontId="1" fillId="0" borderId="0" xfId="0" applyNumberFormat="1" applyFont="1"/>
    <xf numFmtId="0" fontId="1" fillId="2" borderId="0" xfId="0" applyFont="1" applyFill="1" applyAlignment="1">
      <alignment horizontal="center"/>
    </xf>
    <xf numFmtId="0" fontId="1" fillId="0" borderId="1" xfId="0" applyFont="1" applyBorder="1"/>
    <xf numFmtId="0" fontId="1" fillId="3" borderId="0" xfId="0" applyFont="1" applyFill="1"/>
    <xf numFmtId="0" fontId="1" fillId="3" borderId="0" xfId="0" applyNumberFormat="1" applyFont="1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org\Downloads\excel_fixture_list_and_tab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ms"/>
      <sheetName val="Home"/>
      <sheetName val="Away"/>
      <sheetName val="Fixtures"/>
      <sheetName val="Calculations"/>
      <sheetName val="League Table"/>
      <sheetName val="Random"/>
      <sheetName val="Data"/>
    </sheetNames>
    <sheetDataSet>
      <sheetData sheetId="0"/>
      <sheetData sheetId="1"/>
      <sheetData sheetId="2"/>
      <sheetData sheetId="3"/>
      <sheetData sheetId="4">
        <row r="3">
          <cell r="A3">
            <v>1</v>
          </cell>
          <cell r="C3" t="str">
            <v>Arsenal</v>
          </cell>
        </row>
        <row r="4">
          <cell r="C4" t="str">
            <v>Aston Villa</v>
          </cell>
        </row>
        <row r="5">
          <cell r="C5" t="str">
            <v>Blackburn Rovers</v>
          </cell>
        </row>
        <row r="6">
          <cell r="C6" t="str">
            <v>Bolton Wanderers</v>
          </cell>
        </row>
        <row r="7">
          <cell r="C7" t="str">
            <v>Chelsea</v>
          </cell>
        </row>
        <row r="8">
          <cell r="C8" t="str">
            <v>Everton</v>
          </cell>
        </row>
        <row r="9">
          <cell r="C9" t="str">
            <v>Fulham</v>
          </cell>
        </row>
        <row r="10">
          <cell r="C10" t="str">
            <v>Liverpool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40970-FE51-4ACC-A08A-6D9F1BCAFDA5}">
  <dimension ref="A1:A9"/>
  <sheetViews>
    <sheetView workbookViewId="0">
      <selection activeCell="H12" sqref="H12"/>
    </sheetView>
  </sheetViews>
  <sheetFormatPr defaultRowHeight="14.4" x14ac:dyDescent="0.3"/>
  <cols>
    <col min="1" max="1" width="17.33203125" bestFit="1" customWidth="1"/>
  </cols>
  <sheetData>
    <row r="1" spans="1:1" x14ac:dyDescent="0.3">
      <c r="A1" s="1" t="s">
        <v>0</v>
      </c>
    </row>
    <row r="2" spans="1:1" x14ac:dyDescent="0.3">
      <c r="A2" s="2" t="s">
        <v>1</v>
      </c>
    </row>
    <row r="3" spans="1:1" x14ac:dyDescent="0.3">
      <c r="A3" s="2" t="s">
        <v>2</v>
      </c>
    </row>
    <row r="4" spans="1:1" x14ac:dyDescent="0.3">
      <c r="A4" s="2" t="s">
        <v>3</v>
      </c>
    </row>
    <row r="5" spans="1:1" x14ac:dyDescent="0.3">
      <c r="A5" s="2" t="s">
        <v>4</v>
      </c>
    </row>
    <row r="6" spans="1:1" x14ac:dyDescent="0.3">
      <c r="A6" s="2" t="s">
        <v>5</v>
      </c>
    </row>
    <row r="7" spans="1:1" x14ac:dyDescent="0.3">
      <c r="A7" s="2" t="s">
        <v>6</v>
      </c>
    </row>
    <row r="8" spans="1:1" x14ac:dyDescent="0.3">
      <c r="A8" s="2" t="s">
        <v>7</v>
      </c>
    </row>
    <row r="9" spans="1:1" x14ac:dyDescent="0.3">
      <c r="A9" s="2" t="s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01936-624A-4A13-8B91-E51A33E22465}">
  <dimension ref="A1:R51"/>
  <sheetViews>
    <sheetView topLeftCell="A34" workbookViewId="0">
      <selection activeCell="A51" sqref="A51"/>
    </sheetView>
  </sheetViews>
  <sheetFormatPr defaultRowHeight="14.4" x14ac:dyDescent="0.3"/>
  <cols>
    <col min="1" max="1" width="21.5546875" bestFit="1" customWidth="1"/>
    <col min="2" max="2" width="10.6640625" bestFit="1" customWidth="1"/>
    <col min="3" max="3" width="2" bestFit="1" customWidth="1"/>
    <col min="5" max="5" width="21.5546875" bestFit="1" customWidth="1"/>
    <col min="18" max="18" width="17.33203125" bestFit="1" customWidth="1"/>
  </cols>
  <sheetData>
    <row r="1" spans="1:18" x14ac:dyDescent="0.3">
      <c r="A1" s="1" t="s">
        <v>8</v>
      </c>
      <c r="B1" s="3">
        <f>Results!B1</f>
        <v>44805</v>
      </c>
      <c r="F1" s="1" t="s">
        <v>26</v>
      </c>
    </row>
    <row r="2" spans="1:18" x14ac:dyDescent="0.3">
      <c r="A2" t="str">
        <f>R3</f>
        <v>Great Northern FC</v>
      </c>
      <c r="C2" t="s">
        <v>9</v>
      </c>
      <c r="E2" t="str">
        <f>R7</f>
        <v>Rack City FC</v>
      </c>
      <c r="F2" t="s">
        <v>27</v>
      </c>
      <c r="R2" s="1" t="s">
        <v>0</v>
      </c>
    </row>
    <row r="3" spans="1:18" x14ac:dyDescent="0.3">
      <c r="A3" t="str">
        <f>R6</f>
        <v>Dreamteam</v>
      </c>
      <c r="C3" t="s">
        <v>9</v>
      </c>
      <c r="E3" t="str">
        <f>R4</f>
        <v>ABCDE FC</v>
      </c>
      <c r="F3" t="s">
        <v>28</v>
      </c>
      <c r="R3" s="2" t="str">
        <f>Teams!A2</f>
        <v>Great Northern FC</v>
      </c>
    </row>
    <row r="4" spans="1:18" x14ac:dyDescent="0.3">
      <c r="A4" t="str">
        <f>R10</f>
        <v>Helmet FC</v>
      </c>
      <c r="C4" t="s">
        <v>9</v>
      </c>
      <c r="E4" t="str">
        <f>R9</f>
        <v>Heart Attacks</v>
      </c>
      <c r="F4" t="s">
        <v>29</v>
      </c>
      <c r="R4" s="2" t="str">
        <f>Teams!A3</f>
        <v>ABCDE FC</v>
      </c>
    </row>
    <row r="5" spans="1:18" x14ac:dyDescent="0.3">
      <c r="A5" t="str">
        <f>R8</f>
        <v>IMD Group</v>
      </c>
      <c r="C5" t="s">
        <v>9</v>
      </c>
      <c r="E5" t="str">
        <f>R5</f>
        <v>Armish Doinks</v>
      </c>
      <c r="F5" t="s">
        <v>30</v>
      </c>
      <c r="R5" s="2" t="str">
        <f>Teams!A4</f>
        <v>Armish Doinks</v>
      </c>
    </row>
    <row r="6" spans="1:18" x14ac:dyDescent="0.3">
      <c r="R6" s="2" t="str">
        <f>Teams!A5</f>
        <v>Dreamteam</v>
      </c>
    </row>
    <row r="7" spans="1:18" x14ac:dyDescent="0.3">
      <c r="A7" s="1" t="s">
        <v>10</v>
      </c>
      <c r="B7" s="3">
        <f>Results!B7</f>
        <v>44812</v>
      </c>
      <c r="R7" s="2" t="str">
        <f>Teams!A6</f>
        <v>Rack City FC</v>
      </c>
    </row>
    <row r="8" spans="1:18" x14ac:dyDescent="0.3">
      <c r="A8" t="str">
        <f>R3</f>
        <v>Great Northern FC</v>
      </c>
      <c r="C8" t="s">
        <v>9</v>
      </c>
      <c r="E8" t="str">
        <f>R4</f>
        <v>ABCDE FC</v>
      </c>
      <c r="F8" t="s">
        <v>27</v>
      </c>
      <c r="R8" s="2" t="str">
        <f>Teams!A7</f>
        <v>IMD Group</v>
      </c>
    </row>
    <row r="9" spans="1:18" x14ac:dyDescent="0.3">
      <c r="A9" t="str">
        <f>R5</f>
        <v>Armish Doinks</v>
      </c>
      <c r="C9" t="s">
        <v>9</v>
      </c>
      <c r="E9" t="str">
        <f>R9</f>
        <v>Heart Attacks</v>
      </c>
      <c r="F9" t="s">
        <v>28</v>
      </c>
      <c r="R9" s="2" t="str">
        <f>Teams!A8</f>
        <v>Heart Attacks</v>
      </c>
    </row>
    <row r="10" spans="1:18" x14ac:dyDescent="0.3">
      <c r="A10" t="str">
        <f>R10</f>
        <v>Helmet FC</v>
      </c>
      <c r="C10" t="s">
        <v>9</v>
      </c>
      <c r="E10" t="str">
        <f>R6</f>
        <v>Dreamteam</v>
      </c>
      <c r="F10" t="s">
        <v>29</v>
      </c>
      <c r="R10" s="2" t="str">
        <f>Teams!A9</f>
        <v>Helmet FC</v>
      </c>
    </row>
    <row r="11" spans="1:18" x14ac:dyDescent="0.3">
      <c r="A11" t="str">
        <f>R8</f>
        <v>IMD Group</v>
      </c>
      <c r="C11" t="s">
        <v>9</v>
      </c>
      <c r="E11" t="str">
        <f>R7</f>
        <v>Rack City FC</v>
      </c>
      <c r="F11" t="s">
        <v>30</v>
      </c>
    </row>
    <row r="13" spans="1:18" x14ac:dyDescent="0.3">
      <c r="A13" s="1" t="s">
        <v>11</v>
      </c>
      <c r="B13" s="3">
        <f>Results!B13</f>
        <v>44826</v>
      </c>
    </row>
    <row r="14" spans="1:18" x14ac:dyDescent="0.3">
      <c r="A14" t="str">
        <f>R3</f>
        <v>Great Northern FC</v>
      </c>
      <c r="C14" t="s">
        <v>9</v>
      </c>
      <c r="E14" t="str">
        <f>R6</f>
        <v>Dreamteam</v>
      </c>
      <c r="F14" t="s">
        <v>27</v>
      </c>
    </row>
    <row r="15" spans="1:18" x14ac:dyDescent="0.3">
      <c r="A15" t="str">
        <f>R9</f>
        <v>Heart Attacks</v>
      </c>
      <c r="C15" t="s">
        <v>9</v>
      </c>
      <c r="E15" t="str">
        <f>R7</f>
        <v>Rack City FC</v>
      </c>
      <c r="F15" t="s">
        <v>28</v>
      </c>
    </row>
    <row r="16" spans="1:18" x14ac:dyDescent="0.3">
      <c r="A16" t="str">
        <f>R10</f>
        <v>Helmet FC</v>
      </c>
      <c r="C16" t="s">
        <v>9</v>
      </c>
      <c r="E16" t="str">
        <f>R5</f>
        <v>Armish Doinks</v>
      </c>
      <c r="F16" t="s">
        <v>29</v>
      </c>
    </row>
    <row r="17" spans="1:6" x14ac:dyDescent="0.3">
      <c r="A17" t="str">
        <f>R8</f>
        <v>IMD Group</v>
      </c>
      <c r="C17" t="s">
        <v>9</v>
      </c>
      <c r="E17" t="str">
        <f>R4</f>
        <v>ABCDE FC</v>
      </c>
      <c r="F17" t="s">
        <v>30</v>
      </c>
    </row>
    <row r="19" spans="1:6" x14ac:dyDescent="0.3">
      <c r="A19" s="1" t="s">
        <v>12</v>
      </c>
      <c r="B19" s="3">
        <f>Results!B19</f>
        <v>44833</v>
      </c>
    </row>
    <row r="20" spans="1:6" x14ac:dyDescent="0.3">
      <c r="A20" t="str">
        <f>R4</f>
        <v>ABCDE FC</v>
      </c>
      <c r="C20" t="s">
        <v>9</v>
      </c>
      <c r="E20" t="str">
        <f>R9</f>
        <v>Heart Attacks</v>
      </c>
      <c r="F20" t="s">
        <v>27</v>
      </c>
    </row>
    <row r="21" spans="1:6" x14ac:dyDescent="0.3">
      <c r="A21" t="str">
        <f>R5</f>
        <v>Armish Doinks</v>
      </c>
      <c r="C21" t="s">
        <v>9</v>
      </c>
      <c r="E21" t="str">
        <f>R6</f>
        <v>Dreamteam</v>
      </c>
      <c r="F21" t="s">
        <v>28</v>
      </c>
    </row>
    <row r="22" spans="1:6" x14ac:dyDescent="0.3">
      <c r="A22" t="str">
        <f>R10</f>
        <v>Helmet FC</v>
      </c>
      <c r="C22" t="s">
        <v>9</v>
      </c>
      <c r="E22" t="str">
        <f>R7</f>
        <v>Rack City FC</v>
      </c>
      <c r="F22" t="s">
        <v>29</v>
      </c>
    </row>
    <row r="23" spans="1:6" x14ac:dyDescent="0.3">
      <c r="A23" t="str">
        <f>R8</f>
        <v>IMD Group</v>
      </c>
      <c r="C23" t="s">
        <v>9</v>
      </c>
      <c r="E23" t="str">
        <f>R3</f>
        <v>Great Northern FC</v>
      </c>
      <c r="F23" t="s">
        <v>30</v>
      </c>
    </row>
    <row r="25" spans="1:6" x14ac:dyDescent="0.3">
      <c r="A25" s="1" t="s">
        <v>13</v>
      </c>
      <c r="B25" s="3">
        <f>Results!B25</f>
        <v>44840</v>
      </c>
    </row>
    <row r="26" spans="1:6" x14ac:dyDescent="0.3">
      <c r="A26" t="str">
        <f>R9</f>
        <v>Heart Attacks</v>
      </c>
      <c r="C26" t="s">
        <v>9</v>
      </c>
      <c r="E26" t="str">
        <f>R3</f>
        <v>Great Northern FC</v>
      </c>
      <c r="F26" t="s">
        <v>27</v>
      </c>
    </row>
    <row r="27" spans="1:6" x14ac:dyDescent="0.3">
      <c r="A27" t="str">
        <f>R5</f>
        <v>Armish Doinks</v>
      </c>
      <c r="C27" t="s">
        <v>9</v>
      </c>
      <c r="E27" t="str">
        <f>R7</f>
        <v>Rack City FC</v>
      </c>
      <c r="F27" t="s">
        <v>28</v>
      </c>
    </row>
    <row r="28" spans="1:6" x14ac:dyDescent="0.3">
      <c r="A28" t="str">
        <f>R10</f>
        <v>Helmet FC</v>
      </c>
      <c r="C28" t="s">
        <v>9</v>
      </c>
      <c r="E28" t="str">
        <f>R4</f>
        <v>ABCDE FC</v>
      </c>
      <c r="F28" t="s">
        <v>29</v>
      </c>
    </row>
    <row r="29" spans="1:6" x14ac:dyDescent="0.3">
      <c r="A29" t="str">
        <f>R8</f>
        <v>IMD Group</v>
      </c>
      <c r="C29" t="s">
        <v>9</v>
      </c>
      <c r="E29" t="str">
        <f>R6</f>
        <v>Dreamteam</v>
      </c>
      <c r="F29" t="s">
        <v>30</v>
      </c>
    </row>
    <row r="31" spans="1:6" x14ac:dyDescent="0.3">
      <c r="A31" s="1" t="s">
        <v>14</v>
      </c>
      <c r="B31" s="3">
        <f>Results!B31</f>
        <v>44847</v>
      </c>
    </row>
    <row r="32" spans="1:6" x14ac:dyDescent="0.3">
      <c r="A32" t="str">
        <f>R6</f>
        <v>Dreamteam</v>
      </c>
      <c r="C32" t="s">
        <v>9</v>
      </c>
      <c r="E32" t="str">
        <f>R7</f>
        <v>Rack City FC</v>
      </c>
      <c r="F32" t="s">
        <v>27</v>
      </c>
    </row>
    <row r="33" spans="1:6" x14ac:dyDescent="0.3">
      <c r="A33" t="str">
        <f>R5</f>
        <v>Armish Doinks</v>
      </c>
      <c r="C33" t="s">
        <v>9</v>
      </c>
      <c r="E33" t="str">
        <f>R4</f>
        <v>ABCDE FC</v>
      </c>
      <c r="F33" t="s">
        <v>28</v>
      </c>
    </row>
    <row r="34" spans="1:6" x14ac:dyDescent="0.3">
      <c r="A34" t="str">
        <f>R10</f>
        <v>Helmet FC</v>
      </c>
      <c r="C34" t="s">
        <v>9</v>
      </c>
      <c r="E34" t="str">
        <f>R3</f>
        <v>Great Northern FC</v>
      </c>
      <c r="F34" t="s">
        <v>29</v>
      </c>
    </row>
    <row r="35" spans="1:6" x14ac:dyDescent="0.3">
      <c r="A35" t="str">
        <f>R8</f>
        <v>IMD Group</v>
      </c>
      <c r="C35" t="s">
        <v>9</v>
      </c>
      <c r="E35" t="str">
        <f>R9</f>
        <v>Heart Attacks</v>
      </c>
      <c r="F35" t="s">
        <v>30</v>
      </c>
    </row>
    <row r="37" spans="1:6" x14ac:dyDescent="0.3">
      <c r="A37" s="1" t="s">
        <v>15</v>
      </c>
      <c r="B37" s="3">
        <f>Results!B37</f>
        <v>44854</v>
      </c>
    </row>
    <row r="38" spans="1:6" x14ac:dyDescent="0.3">
      <c r="A38" t="str">
        <f>R6</f>
        <v>Dreamteam</v>
      </c>
      <c r="C38" t="s">
        <v>9</v>
      </c>
      <c r="E38" t="str">
        <f>R9</f>
        <v>Heart Attacks</v>
      </c>
      <c r="F38" t="s">
        <v>27</v>
      </c>
    </row>
    <row r="39" spans="1:6" x14ac:dyDescent="0.3">
      <c r="A39" t="str">
        <f>R5</f>
        <v>Armish Doinks</v>
      </c>
      <c r="C39" t="s">
        <v>9</v>
      </c>
      <c r="E39" t="str">
        <f>R3</f>
        <v>Great Northern FC</v>
      </c>
      <c r="F39" t="s">
        <v>28</v>
      </c>
    </row>
    <row r="40" spans="1:6" x14ac:dyDescent="0.3">
      <c r="A40" t="str">
        <f>R7</f>
        <v>Rack City FC</v>
      </c>
      <c r="C40" t="s">
        <v>9</v>
      </c>
      <c r="E40" t="str">
        <f>R4</f>
        <v>ABCDE FC</v>
      </c>
      <c r="F40" t="s">
        <v>29</v>
      </c>
    </row>
    <row r="41" spans="1:6" x14ac:dyDescent="0.3">
      <c r="A41" t="str">
        <f>R8</f>
        <v>IMD Group</v>
      </c>
      <c r="C41" t="s">
        <v>9</v>
      </c>
      <c r="E41" t="str">
        <f>R10</f>
        <v>Helmet FC</v>
      </c>
      <c r="F41" t="s">
        <v>30</v>
      </c>
    </row>
    <row r="43" spans="1:6" x14ac:dyDescent="0.3">
      <c r="A43" s="1" t="s">
        <v>39</v>
      </c>
      <c r="B43" s="3">
        <v>44868</v>
      </c>
      <c r="D43" s="1"/>
    </row>
    <row r="44" spans="1:6" x14ac:dyDescent="0.3">
      <c r="A44" t="s">
        <v>1</v>
      </c>
      <c r="B44" s="1"/>
      <c r="C44" t="s">
        <v>9</v>
      </c>
      <c r="D44" s="1"/>
      <c r="E44" t="s">
        <v>7</v>
      </c>
      <c r="F44" t="s">
        <v>27</v>
      </c>
    </row>
    <row r="45" spans="1:6" x14ac:dyDescent="0.3">
      <c r="A45" t="s">
        <v>2</v>
      </c>
      <c r="B45" s="1"/>
      <c r="C45" t="s">
        <v>9</v>
      </c>
      <c r="D45" s="1"/>
      <c r="E45" t="s">
        <v>3</v>
      </c>
      <c r="F45" t="s">
        <v>28</v>
      </c>
    </row>
    <row r="46" spans="1:6" x14ac:dyDescent="0.3">
      <c r="A46" t="s">
        <v>4</v>
      </c>
      <c r="B46" s="1"/>
      <c r="C46" t="s">
        <v>9</v>
      </c>
      <c r="D46" s="1"/>
      <c r="E46" t="s">
        <v>5</v>
      </c>
      <c r="F46" t="s">
        <v>29</v>
      </c>
    </row>
    <row r="47" spans="1:6" x14ac:dyDescent="0.3">
      <c r="A47" t="s">
        <v>38</v>
      </c>
      <c r="B47" s="1"/>
      <c r="C47" t="s">
        <v>9</v>
      </c>
      <c r="D47" s="1"/>
      <c r="E47" t="s">
        <v>6</v>
      </c>
      <c r="F47" t="s">
        <v>30</v>
      </c>
    </row>
    <row r="49" spans="1:6" x14ac:dyDescent="0.3">
      <c r="A49" s="1" t="s">
        <v>40</v>
      </c>
      <c r="B49" s="3">
        <v>44875</v>
      </c>
      <c r="D49" s="1"/>
    </row>
    <row r="50" spans="1:6" x14ac:dyDescent="0.3">
      <c r="A50" t="s">
        <v>1</v>
      </c>
      <c r="B50" s="8"/>
      <c r="C50" t="s">
        <v>9</v>
      </c>
      <c r="D50" s="8"/>
      <c r="E50" t="s">
        <v>38</v>
      </c>
      <c r="F50" t="s">
        <v>27</v>
      </c>
    </row>
    <row r="51" spans="1:6" x14ac:dyDescent="0.3">
      <c r="A51" t="s">
        <v>2</v>
      </c>
      <c r="B51" s="8"/>
      <c r="C51" t="s">
        <v>9</v>
      </c>
      <c r="D51" s="8"/>
      <c r="E51" t="s">
        <v>5</v>
      </c>
      <c r="F51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4D954-8C14-4585-A166-1DC289D7A1F6}">
  <dimension ref="A1:F54"/>
  <sheetViews>
    <sheetView tabSelected="1" topLeftCell="A34" workbookViewId="0">
      <selection activeCell="B54" sqref="B54"/>
    </sheetView>
  </sheetViews>
  <sheetFormatPr defaultRowHeight="14.4" x14ac:dyDescent="0.3"/>
  <cols>
    <col min="1" max="1" width="21.5546875" bestFit="1" customWidth="1"/>
    <col min="2" max="2" width="11.109375" style="1" bestFit="1" customWidth="1"/>
    <col min="3" max="3" width="2" bestFit="1" customWidth="1"/>
    <col min="4" max="4" width="9.109375" style="1"/>
    <col min="5" max="5" width="21.5546875" bestFit="1" customWidth="1"/>
  </cols>
  <sheetData>
    <row r="1" spans="1:6" x14ac:dyDescent="0.3">
      <c r="A1" s="1" t="s">
        <v>31</v>
      </c>
      <c r="B1" s="3">
        <v>44805</v>
      </c>
      <c r="F1" s="1" t="s">
        <v>26</v>
      </c>
    </row>
    <row r="2" spans="1:6" x14ac:dyDescent="0.3">
      <c r="A2" t="s">
        <v>1</v>
      </c>
      <c r="B2" s="6">
        <v>5</v>
      </c>
      <c r="C2" t="s">
        <v>9</v>
      </c>
      <c r="D2" s="6">
        <v>3</v>
      </c>
      <c r="E2" t="s">
        <v>5</v>
      </c>
      <c r="F2" t="s">
        <v>27</v>
      </c>
    </row>
    <row r="3" spans="1:6" x14ac:dyDescent="0.3">
      <c r="A3" t="s">
        <v>4</v>
      </c>
      <c r="B3" s="6">
        <v>2</v>
      </c>
      <c r="C3" t="s">
        <v>9</v>
      </c>
      <c r="D3" s="6">
        <v>8</v>
      </c>
      <c r="E3" t="s">
        <v>2</v>
      </c>
      <c r="F3" t="s">
        <v>28</v>
      </c>
    </row>
    <row r="4" spans="1:6" x14ac:dyDescent="0.3">
      <c r="A4" t="s">
        <v>38</v>
      </c>
      <c r="B4" s="6">
        <v>8</v>
      </c>
      <c r="C4" t="s">
        <v>9</v>
      </c>
      <c r="D4" s="6">
        <v>3</v>
      </c>
      <c r="E4" t="s">
        <v>7</v>
      </c>
      <c r="F4" t="s">
        <v>29</v>
      </c>
    </row>
    <row r="5" spans="1:6" x14ac:dyDescent="0.3">
      <c r="A5" t="s">
        <v>6</v>
      </c>
      <c r="B5" s="6">
        <v>7</v>
      </c>
      <c r="C5" t="s">
        <v>9</v>
      </c>
      <c r="D5" s="6">
        <v>9</v>
      </c>
      <c r="E5" t="s">
        <v>3</v>
      </c>
      <c r="F5" t="s">
        <v>30</v>
      </c>
    </row>
    <row r="7" spans="1:6" x14ac:dyDescent="0.3">
      <c r="A7" s="1" t="s">
        <v>32</v>
      </c>
      <c r="B7" s="3">
        <v>44812</v>
      </c>
    </row>
    <row r="8" spans="1:6" x14ac:dyDescent="0.3">
      <c r="A8" t="s">
        <v>1</v>
      </c>
      <c r="B8" s="6">
        <v>0</v>
      </c>
      <c r="C8" t="s">
        <v>9</v>
      </c>
      <c r="D8" s="6">
        <v>5</v>
      </c>
      <c r="E8" t="s">
        <v>2</v>
      </c>
      <c r="F8" t="s">
        <v>27</v>
      </c>
    </row>
    <row r="9" spans="1:6" x14ac:dyDescent="0.3">
      <c r="A9" t="s">
        <v>3</v>
      </c>
      <c r="B9" s="6">
        <v>10</v>
      </c>
      <c r="C9" t="s">
        <v>9</v>
      </c>
      <c r="D9" s="6">
        <v>6</v>
      </c>
      <c r="E9" t="s">
        <v>7</v>
      </c>
      <c r="F9" t="s">
        <v>28</v>
      </c>
    </row>
    <row r="10" spans="1:6" x14ac:dyDescent="0.3">
      <c r="A10" t="s">
        <v>38</v>
      </c>
      <c r="B10" s="6">
        <v>1</v>
      </c>
      <c r="C10" t="s">
        <v>9</v>
      </c>
      <c r="D10" s="6">
        <v>9</v>
      </c>
      <c r="E10" t="s">
        <v>4</v>
      </c>
      <c r="F10" t="s">
        <v>29</v>
      </c>
    </row>
    <row r="11" spans="1:6" x14ac:dyDescent="0.3">
      <c r="A11" t="s">
        <v>6</v>
      </c>
      <c r="B11" s="6">
        <v>7</v>
      </c>
      <c r="C11" t="s">
        <v>9</v>
      </c>
      <c r="D11" s="6">
        <v>8</v>
      </c>
      <c r="E11" t="s">
        <v>5</v>
      </c>
      <c r="F11" t="s">
        <v>30</v>
      </c>
    </row>
    <row r="13" spans="1:6" x14ac:dyDescent="0.3">
      <c r="A13" s="1" t="s">
        <v>33</v>
      </c>
      <c r="B13" s="3">
        <v>44826</v>
      </c>
    </row>
    <row r="14" spans="1:6" x14ac:dyDescent="0.3">
      <c r="A14" t="s">
        <v>1</v>
      </c>
      <c r="B14" s="6">
        <v>4</v>
      </c>
      <c r="C14" t="s">
        <v>9</v>
      </c>
      <c r="D14" s="6">
        <v>5</v>
      </c>
      <c r="E14" t="s">
        <v>4</v>
      </c>
      <c r="F14" t="s">
        <v>27</v>
      </c>
    </row>
    <row r="15" spans="1:6" x14ac:dyDescent="0.3">
      <c r="A15" t="s">
        <v>7</v>
      </c>
      <c r="B15" s="6">
        <v>3</v>
      </c>
      <c r="C15" t="s">
        <v>9</v>
      </c>
      <c r="D15" s="6">
        <v>11</v>
      </c>
      <c r="E15" t="s">
        <v>5</v>
      </c>
      <c r="F15" t="s">
        <v>28</v>
      </c>
    </row>
    <row r="16" spans="1:6" x14ac:dyDescent="0.3">
      <c r="A16" t="s">
        <v>38</v>
      </c>
      <c r="B16" s="6">
        <v>4</v>
      </c>
      <c r="C16" t="s">
        <v>9</v>
      </c>
      <c r="D16" s="6">
        <v>2</v>
      </c>
      <c r="E16" t="s">
        <v>3</v>
      </c>
      <c r="F16" t="s">
        <v>29</v>
      </c>
    </row>
    <row r="17" spans="1:6" x14ac:dyDescent="0.3">
      <c r="A17" t="s">
        <v>6</v>
      </c>
      <c r="B17" s="6">
        <v>0</v>
      </c>
      <c r="C17" t="s">
        <v>9</v>
      </c>
      <c r="D17" s="6">
        <v>5</v>
      </c>
      <c r="E17" t="s">
        <v>2</v>
      </c>
      <c r="F17" t="s">
        <v>30</v>
      </c>
    </row>
    <row r="19" spans="1:6" x14ac:dyDescent="0.3">
      <c r="A19" s="1" t="s">
        <v>34</v>
      </c>
      <c r="B19" s="3">
        <f>B13+7</f>
        <v>44833</v>
      </c>
    </row>
    <row r="20" spans="1:6" x14ac:dyDescent="0.3">
      <c r="A20" t="s">
        <v>2</v>
      </c>
      <c r="B20" s="6">
        <v>14</v>
      </c>
      <c r="C20" t="s">
        <v>9</v>
      </c>
      <c r="D20" s="6">
        <v>2</v>
      </c>
      <c r="E20" t="s">
        <v>7</v>
      </c>
      <c r="F20" t="s">
        <v>27</v>
      </c>
    </row>
    <row r="21" spans="1:6" x14ac:dyDescent="0.3">
      <c r="A21" t="s">
        <v>3</v>
      </c>
      <c r="B21" s="6">
        <v>0</v>
      </c>
      <c r="C21" t="s">
        <v>9</v>
      </c>
      <c r="D21" s="6">
        <v>5</v>
      </c>
      <c r="E21" t="s">
        <v>4</v>
      </c>
      <c r="F21" t="s">
        <v>28</v>
      </c>
    </row>
    <row r="22" spans="1:6" x14ac:dyDescent="0.3">
      <c r="A22" t="s">
        <v>38</v>
      </c>
      <c r="B22" s="6">
        <v>4</v>
      </c>
      <c r="C22" t="s">
        <v>9</v>
      </c>
      <c r="D22" s="6">
        <v>10</v>
      </c>
      <c r="E22" t="s">
        <v>5</v>
      </c>
      <c r="F22" t="s">
        <v>29</v>
      </c>
    </row>
    <row r="23" spans="1:6" x14ac:dyDescent="0.3">
      <c r="A23" t="s">
        <v>6</v>
      </c>
      <c r="B23" s="6">
        <v>3</v>
      </c>
      <c r="C23" t="s">
        <v>9</v>
      </c>
      <c r="D23" s="6">
        <v>9</v>
      </c>
      <c r="E23" t="s">
        <v>1</v>
      </c>
      <c r="F23" t="s">
        <v>30</v>
      </c>
    </row>
    <row r="25" spans="1:6" x14ac:dyDescent="0.3">
      <c r="A25" s="1" t="s">
        <v>35</v>
      </c>
      <c r="B25" s="3">
        <f>B19+7</f>
        <v>44840</v>
      </c>
    </row>
    <row r="26" spans="1:6" x14ac:dyDescent="0.3">
      <c r="A26" t="s">
        <v>7</v>
      </c>
      <c r="B26" s="6">
        <v>0</v>
      </c>
      <c r="C26" t="s">
        <v>9</v>
      </c>
      <c r="D26" s="6">
        <v>6</v>
      </c>
      <c r="E26" t="s">
        <v>1</v>
      </c>
      <c r="F26" t="s">
        <v>27</v>
      </c>
    </row>
    <row r="27" spans="1:6" x14ac:dyDescent="0.3">
      <c r="A27" t="s">
        <v>3</v>
      </c>
      <c r="B27" s="6">
        <v>5</v>
      </c>
      <c r="C27" t="s">
        <v>9</v>
      </c>
      <c r="D27" s="6">
        <v>0</v>
      </c>
      <c r="E27" t="s">
        <v>5</v>
      </c>
      <c r="F27" t="s">
        <v>28</v>
      </c>
    </row>
    <row r="28" spans="1:6" x14ac:dyDescent="0.3">
      <c r="A28" t="s">
        <v>38</v>
      </c>
      <c r="B28" s="6">
        <v>2</v>
      </c>
      <c r="C28" t="s">
        <v>9</v>
      </c>
      <c r="D28" s="6">
        <v>11</v>
      </c>
      <c r="E28" t="s">
        <v>2</v>
      </c>
      <c r="F28" t="s">
        <v>29</v>
      </c>
    </row>
    <row r="29" spans="1:6" x14ac:dyDescent="0.3">
      <c r="A29" t="s">
        <v>6</v>
      </c>
      <c r="B29" s="6">
        <v>0</v>
      </c>
      <c r="C29" t="s">
        <v>9</v>
      </c>
      <c r="D29" s="6">
        <v>5</v>
      </c>
      <c r="E29" t="s">
        <v>4</v>
      </c>
      <c r="F29" t="s">
        <v>30</v>
      </c>
    </row>
    <row r="31" spans="1:6" x14ac:dyDescent="0.3">
      <c r="A31" s="1" t="s">
        <v>36</v>
      </c>
      <c r="B31" s="3">
        <f>B25+7</f>
        <v>44847</v>
      </c>
    </row>
    <row r="32" spans="1:6" x14ac:dyDescent="0.3">
      <c r="A32" t="s">
        <v>4</v>
      </c>
      <c r="B32" s="7">
        <v>7</v>
      </c>
      <c r="C32" t="s">
        <v>9</v>
      </c>
      <c r="D32" s="6">
        <v>9</v>
      </c>
      <c r="E32" t="s">
        <v>5</v>
      </c>
      <c r="F32" t="s">
        <v>27</v>
      </c>
    </row>
    <row r="33" spans="1:6" x14ac:dyDescent="0.3">
      <c r="A33" t="s">
        <v>3</v>
      </c>
      <c r="B33" s="6">
        <v>0</v>
      </c>
      <c r="C33" t="s">
        <v>9</v>
      </c>
      <c r="D33" s="6">
        <v>5</v>
      </c>
      <c r="E33" t="s">
        <v>2</v>
      </c>
      <c r="F33" t="s">
        <v>28</v>
      </c>
    </row>
    <row r="34" spans="1:6" x14ac:dyDescent="0.3">
      <c r="A34" t="s">
        <v>38</v>
      </c>
      <c r="B34" s="6">
        <v>9</v>
      </c>
      <c r="C34" t="s">
        <v>9</v>
      </c>
      <c r="D34" s="6">
        <v>4</v>
      </c>
      <c r="E34" t="s">
        <v>1</v>
      </c>
      <c r="F34" t="s">
        <v>29</v>
      </c>
    </row>
    <row r="35" spans="1:6" x14ac:dyDescent="0.3">
      <c r="A35" t="s">
        <v>6</v>
      </c>
      <c r="B35" s="6">
        <v>0</v>
      </c>
      <c r="C35" t="s">
        <v>9</v>
      </c>
      <c r="D35" s="6">
        <v>5</v>
      </c>
      <c r="E35" t="s">
        <v>7</v>
      </c>
      <c r="F35" t="s">
        <v>30</v>
      </c>
    </row>
    <row r="37" spans="1:6" x14ac:dyDescent="0.3">
      <c r="A37" s="1" t="s">
        <v>37</v>
      </c>
      <c r="B37" s="3">
        <f>B31+7</f>
        <v>44854</v>
      </c>
    </row>
    <row r="38" spans="1:6" x14ac:dyDescent="0.3">
      <c r="A38" t="s">
        <v>4</v>
      </c>
      <c r="B38" s="6">
        <v>12</v>
      </c>
      <c r="C38" t="s">
        <v>9</v>
      </c>
      <c r="D38" s="6">
        <v>0</v>
      </c>
      <c r="E38" t="s">
        <v>7</v>
      </c>
      <c r="F38" t="s">
        <v>27</v>
      </c>
    </row>
    <row r="39" spans="1:6" x14ac:dyDescent="0.3">
      <c r="A39" t="s">
        <v>3</v>
      </c>
      <c r="B39" s="6">
        <v>8</v>
      </c>
      <c r="C39" t="s">
        <v>9</v>
      </c>
      <c r="D39" s="6">
        <v>7</v>
      </c>
      <c r="E39" t="s">
        <v>1</v>
      </c>
      <c r="F39" t="s">
        <v>28</v>
      </c>
    </row>
    <row r="40" spans="1:6" x14ac:dyDescent="0.3">
      <c r="A40" t="s">
        <v>5</v>
      </c>
      <c r="B40" s="6">
        <v>4</v>
      </c>
      <c r="C40" t="s">
        <v>9</v>
      </c>
      <c r="D40" s="6">
        <v>7</v>
      </c>
      <c r="E40" t="s">
        <v>2</v>
      </c>
      <c r="F40" t="s">
        <v>29</v>
      </c>
    </row>
    <row r="41" spans="1:6" x14ac:dyDescent="0.3">
      <c r="A41" t="s">
        <v>6</v>
      </c>
      <c r="B41" s="6">
        <v>0</v>
      </c>
      <c r="C41" t="s">
        <v>9</v>
      </c>
      <c r="D41" s="6">
        <v>5</v>
      </c>
      <c r="E41" t="s">
        <v>38</v>
      </c>
      <c r="F41" t="s">
        <v>30</v>
      </c>
    </row>
    <row r="43" spans="1:6" x14ac:dyDescent="0.3">
      <c r="A43" s="1" t="s">
        <v>39</v>
      </c>
      <c r="B43" s="3">
        <v>44868</v>
      </c>
    </row>
    <row r="44" spans="1:6" x14ac:dyDescent="0.3">
      <c r="A44" t="s">
        <v>1</v>
      </c>
      <c r="B44" s="6">
        <v>7</v>
      </c>
      <c r="C44" t="s">
        <v>9</v>
      </c>
      <c r="D44" s="6">
        <v>4</v>
      </c>
      <c r="E44" t="s">
        <v>7</v>
      </c>
      <c r="F44" t="s">
        <v>27</v>
      </c>
    </row>
    <row r="45" spans="1:6" x14ac:dyDescent="0.3">
      <c r="A45" t="s">
        <v>2</v>
      </c>
      <c r="B45" s="6">
        <v>14</v>
      </c>
      <c r="C45" t="s">
        <v>9</v>
      </c>
      <c r="D45" s="6">
        <v>2</v>
      </c>
      <c r="E45" t="s">
        <v>3</v>
      </c>
      <c r="F45" t="s">
        <v>28</v>
      </c>
    </row>
    <row r="46" spans="1:6" x14ac:dyDescent="0.3">
      <c r="A46" t="s">
        <v>4</v>
      </c>
      <c r="B46" s="6">
        <v>8</v>
      </c>
      <c r="C46" t="s">
        <v>9</v>
      </c>
      <c r="D46" s="6">
        <v>9</v>
      </c>
      <c r="E46" t="s">
        <v>5</v>
      </c>
      <c r="F46" t="s">
        <v>29</v>
      </c>
    </row>
    <row r="47" spans="1:6" x14ac:dyDescent="0.3">
      <c r="A47" t="s">
        <v>38</v>
      </c>
      <c r="B47" s="6">
        <v>5</v>
      </c>
      <c r="C47" t="s">
        <v>9</v>
      </c>
      <c r="D47" s="6">
        <v>0</v>
      </c>
      <c r="E47" t="s">
        <v>6</v>
      </c>
      <c r="F47" t="s">
        <v>30</v>
      </c>
    </row>
    <row r="49" spans="1:6" x14ac:dyDescent="0.3">
      <c r="A49" s="1" t="s">
        <v>40</v>
      </c>
      <c r="B49" s="3">
        <v>44875</v>
      </c>
    </row>
    <row r="50" spans="1:6" x14ac:dyDescent="0.3">
      <c r="A50" t="s">
        <v>1</v>
      </c>
      <c r="B50" s="6">
        <v>0</v>
      </c>
      <c r="C50" t="s">
        <v>9</v>
      </c>
      <c r="D50" s="6">
        <v>5</v>
      </c>
      <c r="E50" t="s">
        <v>38</v>
      </c>
      <c r="F50" t="s">
        <v>27</v>
      </c>
    </row>
    <row r="51" spans="1:6" x14ac:dyDescent="0.3">
      <c r="A51" t="s">
        <v>2</v>
      </c>
      <c r="B51" s="6">
        <v>9</v>
      </c>
      <c r="C51" t="s">
        <v>9</v>
      </c>
      <c r="D51" s="6">
        <v>3</v>
      </c>
      <c r="E51" t="s">
        <v>5</v>
      </c>
      <c r="F51" t="s">
        <v>41</v>
      </c>
    </row>
    <row r="53" spans="1:6" x14ac:dyDescent="0.3">
      <c r="A53" s="1" t="s">
        <v>42</v>
      </c>
    </row>
    <row r="54" spans="1:6" x14ac:dyDescent="0.3">
      <c r="A54" t="s">
        <v>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3EDDE-9ADD-49C9-AAF1-445292B250C8}">
  <dimension ref="A1:J10"/>
  <sheetViews>
    <sheetView workbookViewId="0">
      <selection activeCell="B6" sqref="B6"/>
    </sheetView>
  </sheetViews>
  <sheetFormatPr defaultRowHeight="14.4" x14ac:dyDescent="0.3"/>
  <cols>
    <col min="2" max="2" width="21.5546875" bestFit="1" customWidth="1"/>
    <col min="3" max="10" width="5.6640625" customWidth="1"/>
  </cols>
  <sheetData>
    <row r="1" spans="1:10" x14ac:dyDescent="0.3">
      <c r="I1" s="4"/>
      <c r="J1" s="4"/>
    </row>
    <row r="2" spans="1:10" x14ac:dyDescent="0.3">
      <c r="A2" s="5" t="s">
        <v>16</v>
      </c>
      <c r="B2" s="5" t="s">
        <v>17</v>
      </c>
      <c r="C2" s="5" t="s">
        <v>18</v>
      </c>
      <c r="D2" s="5" t="s">
        <v>19</v>
      </c>
      <c r="E2" s="5" t="s">
        <v>20</v>
      </c>
      <c r="F2" s="5" t="s">
        <v>21</v>
      </c>
      <c r="G2" s="5" t="s">
        <v>22</v>
      </c>
      <c r="H2" s="5" t="s">
        <v>23</v>
      </c>
      <c r="I2" s="5" t="s">
        <v>24</v>
      </c>
      <c r="J2" s="5" t="s">
        <v>25</v>
      </c>
    </row>
    <row r="3" spans="1:10" x14ac:dyDescent="0.3">
      <c r="A3">
        <f>IF([1]Calculations!$C4="","",ROW($B3)-2)</f>
        <v>1</v>
      </c>
      <c r="B3" t="s">
        <v>2</v>
      </c>
      <c r="C3">
        <v>7</v>
      </c>
      <c r="D3">
        <v>7</v>
      </c>
      <c r="E3">
        <v>0</v>
      </c>
      <c r="F3">
        <v>0</v>
      </c>
      <c r="G3">
        <v>55</v>
      </c>
      <c r="H3">
        <v>10</v>
      </c>
      <c r="I3">
        <f t="shared" ref="I3" si="0">G3-H3</f>
        <v>45</v>
      </c>
      <c r="J3">
        <v>21</v>
      </c>
    </row>
    <row r="4" spans="1:10" x14ac:dyDescent="0.3">
      <c r="A4">
        <f>IF([1]Calculations!$C6="","",ROW($B4)-2)</f>
        <v>2</v>
      </c>
      <c r="B4" t="s">
        <v>4</v>
      </c>
      <c r="C4">
        <v>7</v>
      </c>
      <c r="D4">
        <v>5</v>
      </c>
      <c r="E4">
        <v>2</v>
      </c>
      <c r="F4">
        <v>0</v>
      </c>
      <c r="G4">
        <v>45</v>
      </c>
      <c r="H4">
        <v>22</v>
      </c>
      <c r="I4">
        <f t="shared" ref="I4:I9" si="1">G4-H4</f>
        <v>23</v>
      </c>
      <c r="J4">
        <v>15</v>
      </c>
    </row>
    <row r="5" spans="1:10" x14ac:dyDescent="0.3">
      <c r="A5">
        <f>IF([1]Calculations!$C7="","",ROW($B5)-2)</f>
        <v>3</v>
      </c>
      <c r="B5" t="s">
        <v>5</v>
      </c>
      <c r="C5">
        <v>7</v>
      </c>
      <c r="D5">
        <v>4</v>
      </c>
      <c r="E5">
        <v>3</v>
      </c>
      <c r="F5">
        <v>0</v>
      </c>
      <c r="G5">
        <v>45</v>
      </c>
      <c r="H5">
        <v>38</v>
      </c>
      <c r="I5">
        <f t="shared" si="1"/>
        <v>7</v>
      </c>
      <c r="J5">
        <v>12</v>
      </c>
    </row>
    <row r="6" spans="1:10" x14ac:dyDescent="0.3">
      <c r="A6">
        <f>IF([1]Calculations!$C5="","",ROW($B6)-2)</f>
        <v>4</v>
      </c>
      <c r="B6" t="s">
        <v>3</v>
      </c>
      <c r="C6">
        <v>7</v>
      </c>
      <c r="D6">
        <v>4</v>
      </c>
      <c r="E6">
        <v>3</v>
      </c>
      <c r="F6">
        <v>0</v>
      </c>
      <c r="G6">
        <v>34</v>
      </c>
      <c r="H6">
        <v>34</v>
      </c>
      <c r="I6">
        <f>G6-H6</f>
        <v>0</v>
      </c>
      <c r="J6">
        <v>12</v>
      </c>
    </row>
    <row r="7" spans="1:10" x14ac:dyDescent="0.3">
      <c r="A7">
        <f>IF([1]Calculations!$C10="","",ROW($B7)-2)</f>
        <v>5</v>
      </c>
      <c r="B7" t="s">
        <v>38</v>
      </c>
      <c r="C7">
        <v>7</v>
      </c>
      <c r="D7">
        <v>4</v>
      </c>
      <c r="E7">
        <v>3</v>
      </c>
      <c r="F7">
        <v>0</v>
      </c>
      <c r="G7">
        <v>33</v>
      </c>
      <c r="H7">
        <v>39</v>
      </c>
      <c r="I7">
        <f t="shared" si="1"/>
        <v>-6</v>
      </c>
      <c r="J7">
        <v>12</v>
      </c>
    </row>
    <row r="8" spans="1:10" x14ac:dyDescent="0.3">
      <c r="A8">
        <f>IF([1]Calculations!$C3="","",ROW($B8)-2)</f>
        <v>6</v>
      </c>
      <c r="B8" t="s">
        <v>1</v>
      </c>
      <c r="C8">
        <v>7</v>
      </c>
      <c r="D8">
        <v>3</v>
      </c>
      <c r="E8">
        <v>4</v>
      </c>
      <c r="F8">
        <v>0</v>
      </c>
      <c r="G8">
        <v>35</v>
      </c>
      <c r="H8">
        <v>33</v>
      </c>
      <c r="I8">
        <f t="shared" si="1"/>
        <v>2</v>
      </c>
      <c r="J8">
        <v>9</v>
      </c>
    </row>
    <row r="9" spans="1:10" x14ac:dyDescent="0.3">
      <c r="A9">
        <f>IF([1]Calculations!$C9="","",ROW($B9)-2)</f>
        <v>7</v>
      </c>
      <c r="B9" t="s">
        <v>7</v>
      </c>
      <c r="C9">
        <v>7</v>
      </c>
      <c r="D9">
        <v>1</v>
      </c>
      <c r="E9">
        <v>6</v>
      </c>
      <c r="F9">
        <v>0</v>
      </c>
      <c r="G9">
        <v>19</v>
      </c>
      <c r="H9">
        <v>61</v>
      </c>
      <c r="I9">
        <f t="shared" si="1"/>
        <v>-42</v>
      </c>
      <c r="J9">
        <v>3</v>
      </c>
    </row>
    <row r="10" spans="1:10" x14ac:dyDescent="0.3">
      <c r="A10">
        <f>IF([1]Calculations!$C8="","",ROW($B10)-2)</f>
        <v>8</v>
      </c>
      <c r="B10" t="s">
        <v>6</v>
      </c>
      <c r="C10">
        <v>7</v>
      </c>
      <c r="D10">
        <v>0</v>
      </c>
      <c r="E10">
        <v>7</v>
      </c>
      <c r="F10">
        <v>0</v>
      </c>
      <c r="G10">
        <v>17</v>
      </c>
      <c r="H10">
        <v>46</v>
      </c>
      <c r="I10">
        <f t="shared" ref="I10" si="2">G10-H10</f>
        <v>-29</v>
      </c>
      <c r="J10">
        <v>0</v>
      </c>
    </row>
  </sheetData>
  <autoFilter ref="A2:J2" xr:uid="{B6F3EDDE-9ADD-49C9-AAF1-445292B250C8}">
    <sortState xmlns:xlrd2="http://schemas.microsoft.com/office/spreadsheetml/2017/richdata2" ref="A3:J19">
      <sortCondition descending="1" ref="D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Fixtures</vt:lpstr>
      <vt:lpstr>Results</vt:lpstr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alam</dc:creator>
  <cp:lastModifiedBy>george alam</cp:lastModifiedBy>
  <dcterms:created xsi:type="dcterms:W3CDTF">2022-08-24T01:41:27Z</dcterms:created>
  <dcterms:modified xsi:type="dcterms:W3CDTF">2022-11-11T01:09:03Z</dcterms:modified>
</cp:coreProperties>
</file>